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4"/>
  </bookViews>
  <sheets>
    <sheet name="Ettevõtte andmed" sheetId="4" r:id="rId1"/>
    <sheet name="kokkuvõte" sheetId="5" r:id="rId2"/>
    <sheet name="äriidee ja eesmärgid" sheetId="6" r:id="rId3"/>
    <sheet name="Toote javõi teenuse kirjeldus" sheetId="2" r:id="rId4"/>
    <sheet name="Toote hind" sheetId="1" r:id="rId5"/>
    <sheet name="Kasumiaruanne" sheetId="3" r:id="rId6"/>
  </sheets>
  <calcPr calcId="152511"/>
</workbook>
</file>

<file path=xl/calcChain.xml><?xml version="1.0" encoding="utf-8"?>
<calcChain xmlns="http://schemas.openxmlformats.org/spreadsheetml/2006/main">
  <c r="O4" i="1" l="1"/>
  <c r="O3" i="1" l="1"/>
  <c r="E3" i="1"/>
  <c r="E4" i="1"/>
  <c r="D3" i="1"/>
  <c r="C4" i="1"/>
  <c r="B4" i="1"/>
  <c r="B12" i="1"/>
  <c r="B3" i="1"/>
  <c r="N10" i="3" l="1"/>
  <c r="N11" i="3"/>
  <c r="N9" i="3"/>
  <c r="O5" i="3"/>
  <c r="O3" i="3" s="1"/>
  <c r="O12" i="3"/>
  <c r="O8" i="3" s="1"/>
  <c r="N14" i="1"/>
  <c r="O12" i="1"/>
  <c r="P12" i="1"/>
  <c r="P12" i="3" s="1"/>
  <c r="P8" i="3" s="1"/>
  <c r="Q12" i="1"/>
  <c r="Q12" i="3" s="1"/>
  <c r="Q8" i="3" s="1"/>
  <c r="P3" i="1"/>
  <c r="P5" i="3" s="1"/>
  <c r="P3" i="3" s="1"/>
  <c r="Q3" i="1"/>
  <c r="Q5" i="3" s="1"/>
  <c r="Q3" i="3" s="1"/>
  <c r="N6" i="3"/>
  <c r="C3" i="1"/>
  <c r="C5" i="3" s="1"/>
  <c r="C3" i="3" s="1"/>
  <c r="D5" i="3"/>
  <c r="D3" i="3" s="1"/>
  <c r="E5" i="3"/>
  <c r="E3" i="3" s="1"/>
  <c r="F3" i="1"/>
  <c r="F5" i="3" s="1"/>
  <c r="F3" i="3" s="1"/>
  <c r="G3" i="1"/>
  <c r="G5" i="3" s="1"/>
  <c r="G3" i="3" s="1"/>
  <c r="H3" i="1"/>
  <c r="H5" i="3" s="1"/>
  <c r="H3" i="3" s="1"/>
  <c r="I3" i="1"/>
  <c r="I5" i="3" s="1"/>
  <c r="I3" i="3" s="1"/>
  <c r="J3" i="1"/>
  <c r="J5" i="3" s="1"/>
  <c r="J3" i="3" s="1"/>
  <c r="K3" i="1"/>
  <c r="K5" i="3" s="1"/>
  <c r="K3" i="3" s="1"/>
  <c r="L3" i="1"/>
  <c r="L5" i="3" s="1"/>
  <c r="L3" i="3" s="1"/>
  <c r="M3" i="1"/>
  <c r="M5" i="3" s="1"/>
  <c r="M3" i="3" s="1"/>
  <c r="P4" i="1"/>
  <c r="Q4" i="1"/>
  <c r="D4" i="1"/>
  <c r="F4" i="1"/>
  <c r="G4" i="1"/>
  <c r="H4" i="1"/>
  <c r="I4" i="1"/>
  <c r="J4" i="1"/>
  <c r="K4" i="1"/>
  <c r="L4" i="1"/>
  <c r="M4" i="1"/>
  <c r="N13" i="1"/>
  <c r="N12" i="1" s="1"/>
  <c r="C12" i="1"/>
  <c r="C12" i="3" s="1"/>
  <c r="C8" i="3" s="1"/>
  <c r="D12" i="1"/>
  <c r="D12" i="3" s="1"/>
  <c r="D8" i="3" s="1"/>
  <c r="E12" i="1"/>
  <c r="E12" i="3" s="1"/>
  <c r="E8" i="3" s="1"/>
  <c r="F12" i="1"/>
  <c r="F12" i="3" s="1"/>
  <c r="F8" i="3" s="1"/>
  <c r="G12" i="1"/>
  <c r="G12" i="3" s="1"/>
  <c r="G8" i="3" s="1"/>
  <c r="H12" i="1"/>
  <c r="H12" i="3" s="1"/>
  <c r="H8" i="3" s="1"/>
  <c r="I12" i="1"/>
  <c r="I12" i="3" s="1"/>
  <c r="I8" i="3" s="1"/>
  <c r="J12" i="1"/>
  <c r="J12" i="3" s="1"/>
  <c r="J8" i="3" s="1"/>
  <c r="K12" i="1"/>
  <c r="K12" i="3" s="1"/>
  <c r="K8" i="3" s="1"/>
  <c r="K13" i="3" s="1"/>
  <c r="L12" i="1"/>
  <c r="L12" i="3" s="1"/>
  <c r="L8" i="3" s="1"/>
  <c r="M12" i="1"/>
  <c r="M12" i="3" s="1"/>
  <c r="M8" i="3" s="1"/>
  <c r="B12" i="3"/>
  <c r="B8" i="3" s="1"/>
  <c r="B15" i="1"/>
  <c r="C15" i="1" s="1"/>
  <c r="D15" i="1" s="1"/>
  <c r="E15" i="1" s="1"/>
  <c r="F15" i="1" s="1"/>
  <c r="G15" i="1" s="1"/>
  <c r="H15" i="1" s="1"/>
  <c r="I15" i="1" s="1"/>
  <c r="J15" i="1" s="1"/>
  <c r="K15" i="1" s="1"/>
  <c r="L15" i="1" s="1"/>
  <c r="M15" i="1" s="1"/>
  <c r="N5" i="1"/>
  <c r="N7" i="1"/>
  <c r="N8" i="1"/>
  <c r="N9" i="1"/>
  <c r="N10" i="1"/>
  <c r="N4" i="1" l="1"/>
  <c r="N3" i="1"/>
  <c r="G13" i="3"/>
  <c r="H13" i="3"/>
  <c r="D13" i="3"/>
  <c r="I13" i="3"/>
  <c r="J13" i="3"/>
  <c r="O13" i="3"/>
  <c r="C13" i="3"/>
  <c r="M13" i="3"/>
  <c r="L13" i="3"/>
  <c r="N12" i="3"/>
  <c r="Q13" i="3"/>
  <c r="E13" i="3"/>
  <c r="P13" i="3"/>
  <c r="F13" i="3"/>
  <c r="B5" i="3"/>
  <c r="B3" i="3" s="1"/>
  <c r="B13" i="3" s="1"/>
  <c r="N15" i="1"/>
  <c r="B15" i="3" l="1"/>
  <c r="N5" i="3"/>
  <c r="C15" i="3" l="1"/>
  <c r="D15" i="3" s="1"/>
  <c r="E15" i="3" s="1"/>
  <c r="F15" i="3" s="1"/>
  <c r="G15" i="3" s="1"/>
  <c r="H15" i="3" s="1"/>
  <c r="I15" i="3" s="1"/>
  <c r="J15" i="3" s="1"/>
  <c r="K15" i="3" s="1"/>
  <c r="L15" i="3" s="1"/>
  <c r="M15" i="3" s="1"/>
  <c r="N3" i="3"/>
  <c r="B14" i="3"/>
  <c r="C14" i="3" s="1"/>
  <c r="D14" i="3" s="1"/>
  <c r="E14" i="3" s="1"/>
  <c r="F14" i="3" s="1"/>
  <c r="G14" i="3" s="1"/>
  <c r="H14" i="3" s="1"/>
  <c r="I14" i="3" s="1"/>
  <c r="J14" i="3" s="1"/>
  <c r="K14" i="3" s="1"/>
  <c r="L14" i="3" s="1"/>
  <c r="M14" i="3" s="1"/>
  <c r="N8" i="3" l="1"/>
  <c r="N15" i="3" s="1"/>
  <c r="O15" i="3" l="1"/>
  <c r="P15" i="3" s="1"/>
  <c r="Q15" i="3" s="1"/>
  <c r="N13" i="3"/>
  <c r="N14" i="3" l="1"/>
  <c r="O14" i="3" s="1"/>
  <c r="P14" i="3" s="1"/>
  <c r="Q14" i="3" s="1"/>
</calcChain>
</file>

<file path=xl/comments1.xml><?xml version="1.0" encoding="utf-8"?>
<comments xmlns="http://schemas.openxmlformats.org/spreadsheetml/2006/main">
  <authors>
    <author>Autor</author>
  </authors>
  <commentList>
    <comment ref="A6" authorId="0" shapeId="0">
      <text>
        <r>
          <rPr>
            <b/>
            <sz val="9"/>
            <color indexed="81"/>
            <rFont val="Segoe UI"/>
            <family val="2"/>
            <charset val="186"/>
          </rPr>
          <t>Autor:</t>
        </r>
        <r>
          <rPr>
            <sz val="9"/>
            <color indexed="81"/>
            <rFont val="Segoe UI"/>
            <family val="2"/>
            <charset val="186"/>
          </rPr>
          <t xml:space="preserve">
antud toote/teenuse tootmisega seotud materjali (seal hulgas pakendi) kulu tüki kohta</t>
        </r>
      </text>
    </comment>
    <comment ref="A7" authorId="0" shapeId="0">
      <text>
        <r>
          <rPr>
            <b/>
            <sz val="9"/>
            <color indexed="81"/>
            <rFont val="Segoe UI"/>
            <family val="2"/>
            <charset val="186"/>
          </rPr>
          <t>Autor:</t>
        </r>
        <r>
          <rPr>
            <sz val="9"/>
            <color indexed="81"/>
            <rFont val="Segoe UI"/>
            <family val="2"/>
            <charset val="186"/>
          </rPr>
          <t xml:space="preserve">
Ettevõtte kulud (elekter, kute, maamaks jne), mida arvestate antud toote/teenuse omahinnahulka</t>
        </r>
      </text>
    </comment>
    <comment ref="A8" authorId="0" shapeId="0">
      <text>
        <r>
          <rPr>
            <b/>
            <sz val="9"/>
            <color indexed="81"/>
            <rFont val="Segoe UI"/>
            <family val="2"/>
            <charset val="186"/>
          </rPr>
          <t>Autor:</t>
        </r>
        <r>
          <rPr>
            <sz val="9"/>
            <color indexed="81"/>
            <rFont val="Segoe UI"/>
            <family val="2"/>
            <charset val="186"/>
          </rPr>
          <t xml:space="preserve">
Antud toote/teenuse pakkumiseks tehtud personalikulud (sisaldavad töööjõumakse) kuus</t>
        </r>
      </text>
    </comment>
    <comment ref="A9" authorId="0" shapeId="0">
      <text>
        <r>
          <rPr>
            <b/>
            <sz val="9"/>
            <color indexed="81"/>
            <rFont val="Segoe UI"/>
            <family val="2"/>
            <charset val="186"/>
          </rPr>
          <t>Autor:</t>
        </r>
        <r>
          <rPr>
            <sz val="9"/>
            <color indexed="81"/>
            <rFont val="Segoe UI"/>
            <family val="2"/>
            <charset val="186"/>
          </rPr>
          <t xml:space="preserve">
ettevõtte üldkulud, s.h kulud,mida arvestatatakse antud toote/teenuse pakkumiseks </t>
        </r>
      </text>
    </comment>
    <comment ref="A10" authorId="0" shapeId="0">
      <text>
        <r>
          <rPr>
            <b/>
            <sz val="9"/>
            <color indexed="81"/>
            <rFont val="Segoe UI"/>
            <family val="2"/>
            <charset val="186"/>
          </rPr>
          <t>Autor:</t>
        </r>
        <r>
          <rPr>
            <sz val="9"/>
            <color indexed="81"/>
            <rFont val="Segoe UI"/>
            <family val="2"/>
            <charset val="186"/>
          </rPr>
          <t xml:space="preserve">
Reklaami ja müügiga seotud kulud (messidel osalemine,trükised, turundusega seotud transport)</t>
        </r>
      </text>
    </comment>
    <comment ref="A13" authorId="0" shapeId="0">
      <text>
        <r>
          <rPr>
            <b/>
            <sz val="9"/>
            <color indexed="81"/>
            <rFont val="Segoe UI"/>
            <family val="2"/>
            <charset val="186"/>
          </rPr>
          <t>Autor:</t>
        </r>
        <r>
          <rPr>
            <sz val="9"/>
            <color indexed="81"/>
            <rFont val="Segoe UI"/>
            <family val="2"/>
            <charset val="186"/>
          </rPr>
          <t xml:space="preserve">
Mittu toodet/teenust plaanite ära müüa</t>
        </r>
      </text>
    </comment>
    <comment ref="A14" authorId="0" shapeId="0">
      <text>
        <r>
          <rPr>
            <b/>
            <sz val="9"/>
            <color indexed="81"/>
            <rFont val="Segoe UI"/>
            <family val="2"/>
            <charset val="186"/>
          </rPr>
          <t>Autor:</t>
        </r>
        <r>
          <rPr>
            <sz val="9"/>
            <color indexed="81"/>
            <rFont val="Segoe UI"/>
            <family val="2"/>
            <charset val="186"/>
          </rPr>
          <t xml:space="preserve">
toote/teenuse müügihind</t>
        </r>
      </text>
    </comment>
    <comment ref="A15" authorId="0" shapeId="0">
      <text>
        <r>
          <rPr>
            <b/>
            <sz val="9"/>
            <color indexed="81"/>
            <rFont val="Segoe UI"/>
            <family val="2"/>
            <charset val="186"/>
          </rPr>
          <t>Autor:</t>
        </r>
        <r>
          <rPr>
            <sz val="9"/>
            <color indexed="81"/>
            <rFont val="Segoe UI"/>
            <family val="2"/>
            <charset val="186"/>
          </rPr>
          <t xml:space="preserve">
laojääk/tellimused</t>
        </r>
      </text>
    </comment>
  </commentList>
</comments>
</file>

<file path=xl/comments2.xml><?xml version="1.0" encoding="utf-8"?>
<comments xmlns="http://schemas.openxmlformats.org/spreadsheetml/2006/main">
  <authors>
    <author>Autor</author>
  </authors>
  <commentList>
    <comment ref="A4" authorId="0" shapeId="0">
      <text>
        <r>
          <rPr>
            <b/>
            <sz val="9"/>
            <color indexed="81"/>
            <rFont val="Segoe UI"/>
            <family val="2"/>
            <charset val="186"/>
          </rPr>
          <t>Autor:</t>
        </r>
        <r>
          <rPr>
            <sz val="9"/>
            <color indexed="81"/>
            <rFont val="Segoe UI"/>
            <family val="2"/>
            <charset val="186"/>
          </rPr>
          <t xml:space="preserve">
seal hulgas seadmed, hoonete renoveerimine</t>
        </r>
      </text>
    </comment>
    <comment ref="A6" authorId="0" shapeId="0">
      <text>
        <r>
          <rPr>
            <b/>
            <sz val="9"/>
            <color indexed="81"/>
            <rFont val="Segoe UI"/>
            <family val="2"/>
            <charset val="186"/>
          </rPr>
          <t>Autor:</t>
        </r>
        <r>
          <rPr>
            <sz val="9"/>
            <color indexed="81"/>
            <rFont val="Segoe UI"/>
            <family val="2"/>
            <charset val="186"/>
          </rPr>
          <t xml:space="preserve">
koos intressiga</t>
        </r>
      </text>
    </comment>
  </commentList>
</comments>
</file>

<file path=xl/sharedStrings.xml><?xml version="1.0" encoding="utf-8"?>
<sst xmlns="http://schemas.openxmlformats.org/spreadsheetml/2006/main" count="119" uniqueCount="101">
  <si>
    <t>otsesed kulud</t>
  </si>
  <si>
    <t>kaudsed kulud</t>
  </si>
  <si>
    <t xml:space="preserve">personali kulud </t>
  </si>
  <si>
    <t>üldkulud</t>
  </si>
  <si>
    <t>turunduskulud</t>
  </si>
  <si>
    <t>I kuu</t>
  </si>
  <si>
    <t>II kuu</t>
  </si>
  <si>
    <t>III kuu</t>
  </si>
  <si>
    <t>IV kuu</t>
  </si>
  <si>
    <t>V kuu</t>
  </si>
  <si>
    <t>VI kuu</t>
  </si>
  <si>
    <t>VII kuu</t>
  </si>
  <si>
    <t>VIII kuu</t>
  </si>
  <si>
    <t>IX kuu</t>
  </si>
  <si>
    <t>X kuu</t>
  </si>
  <si>
    <t>XI kuu</t>
  </si>
  <si>
    <t>XII kuu</t>
  </si>
  <si>
    <t>KOKKU</t>
  </si>
  <si>
    <t>kogus</t>
  </si>
  <si>
    <t>tüki  müügihind</t>
  </si>
  <si>
    <t>varu</t>
  </si>
  <si>
    <t>toodetavate toodete/teenuste hulk kuus</t>
  </si>
  <si>
    <t>Müügitulu</t>
  </si>
  <si>
    <t>Toote/teenuse omahind</t>
  </si>
  <si>
    <t xml:space="preserve">Toote/teenuse lühikirjeldus. </t>
  </si>
  <si>
    <t>Konkurentsianalüüs</t>
  </si>
  <si>
    <t>Riskianalüüs (SWOT)</t>
  </si>
  <si>
    <t>I tootmisaasta</t>
  </si>
  <si>
    <t>II tootmisaasta</t>
  </si>
  <si>
    <t>III tootmisaasta</t>
  </si>
  <si>
    <t>IV tootmisaasta</t>
  </si>
  <si>
    <t>Tootmiskulu I toode</t>
  </si>
  <si>
    <t>Investeering tootmisesse</t>
  </si>
  <si>
    <t>KULUD</t>
  </si>
  <si>
    <t>Laen</t>
  </si>
  <si>
    <t>Projektitoetus (laekumine)</t>
  </si>
  <si>
    <t>Omakapitali sissemakse</t>
  </si>
  <si>
    <t>Laenu tagasimakse</t>
  </si>
  <si>
    <t>TULUD</t>
  </si>
  <si>
    <t>RAHAVOOD</t>
  </si>
  <si>
    <t>KASSA</t>
  </si>
  <si>
    <t xml:space="preserve">Tootmisega seotud kulud kokku </t>
  </si>
  <si>
    <t>Seadme amortisatsioon</t>
  </si>
  <si>
    <t>KASUM/KAHJUM</t>
  </si>
  <si>
    <t>Kliendianalüüs</t>
  </si>
  <si>
    <t>Ettevõtte nimi</t>
  </si>
  <si>
    <t>Juhatuse liikmed</t>
  </si>
  <si>
    <t>Käive 2014</t>
  </si>
  <si>
    <t>Käive 2013</t>
  </si>
  <si>
    <t>Käive 2012</t>
  </si>
  <si>
    <t>Aadress</t>
  </si>
  <si>
    <t>Telefonid, e-mail</t>
  </si>
  <si>
    <t>Omakapital</t>
  </si>
  <si>
    <t>Omanikud, nende osa kapitalist</t>
  </si>
  <si>
    <t>Kontaktisik, telefon, e-mail</t>
  </si>
  <si>
    <t>Ettevõtte tegevusala</t>
  </si>
  <si>
    <t>Ettvõtte tegevuspiirkond</t>
  </si>
  <si>
    <t>palju tähelepanu pöörata, sest see on äriplaani kõige rohkem loetud osa. Äriplaani kokkuvõttest peab</t>
  </si>
  <si>
    <t>saama kiire ülevaate, mida ja milliste vahenditega plaanitakse saavutada.</t>
  </si>
  <si>
    <t>Kokkuvõte ei tohiks olla pikem kui 1 lehekülg. Veelkord kokkuvõttes tuleb esile tuua ainult olulisim!</t>
  </si>
  <si>
    <t>Kuigi kokkuvõte on äriplaani  üks esimesi osasid, on soovitav selle kirjutada viimasena. Kokkuvõtte koostamisele tasub</t>
  </si>
  <si>
    <t>• ärivaldkond;</t>
  </si>
  <si>
    <t>• toode/teenus (lühidalt);</t>
  </si>
  <si>
    <t>• sihtgrupp;</t>
  </si>
  <si>
    <t>• idee uudsus ja erilisus;</t>
  </si>
  <si>
    <t>• teie ettevõtte omadused, oskused, kogemused, võimalused (eeldused) idee elluviimiseks (miks just teie ja ei keegi teine);</t>
  </si>
  <si>
    <t>• teie idee koht turul;</t>
  </si>
  <si>
    <t>• tegevuse alustamine: kus, kuidas;</t>
  </si>
  <si>
    <t>• mõjud keskkonnale (negatiivsete mõjude olemasolul nende kõrvaldamise sammud).</t>
  </si>
  <si>
    <t>Ettevõtja eesmärgid peavad olema kõrged, aga realistlikud. Seda on kerge öelda, aga kuidas leida tasakaal edu aluseks oleva optimistliku ellusuhtumise ja lüüasaamise vältimiseks vajaliku realismi vahel?</t>
  </si>
  <si>
    <r>
      <t xml:space="preserve">Eesmärgid </t>
    </r>
    <r>
      <rPr>
        <sz val="11"/>
        <color theme="1"/>
        <rFont val="Calibri"/>
        <family val="2"/>
        <scheme val="minor"/>
      </rPr>
      <t>tuleb kindlasti kirjalikult formuleerida, sest see annab võimaluse aeg - ajalt eesmärkide süsteem üle vaadata ja vajadusel miskit muuta ning aitab viia eesmärgid kõikide töötajateni. Viimane aspekt on aga äärmiselt tähtis, sest eesmärke ei ole võimalik realiseerida kui töötajad neid ei aktsepteeri või isegi ei tea, misssuguseid eesmärke ettevõttes järgitakse. Eesmärkide formuleerimisel on oluline arvestada ka ajalist aspekti.</t>
    </r>
  </si>
  <si>
    <t>Äriplaani kontekstis räägitakse:</t>
  </si>
  <si>
    <t>• lühiajalistest eesmärkidest (kuni 1 aasta);</t>
  </si>
  <si>
    <t>• keskmise pikkusega (1- 5 aastat);</t>
  </si>
  <si>
    <t>• pikaajalistest (üle 5 aasta) eesmärkidest.</t>
  </si>
  <si>
    <t>Tähtis on, et lühiajalised kui ka keskmise pikkusega eesmärgid oleksid välja töötatud pikajalistest eesmärkidest lähtuvalt ning toetaksid nende elluviimist. Eesmärgid ei ole dogmad. Kaugemad eesmärgid sõnastatakse üldisemana. Mida lähemale eesmärgile liigutakse, seda enam see täpsustub.</t>
  </si>
  <si>
    <t>Mõningad tüüpilised eemärgid, mida väikettevõtja saab püstitada seoses turu ja klientidega:</t>
  </si>
  <si>
    <t>• üksikute toodete müügimaht nii naturaalühikutes kui rahalises mahus;</t>
  </si>
  <si>
    <t>• turu või turusegmendi osa, mida tahetakse võita konkreetse toote/teenuse turul;</t>
  </si>
  <si>
    <t>• toote/teenuse kohandamine väikeettevõtte tarbeks.</t>
  </si>
  <si>
    <t>Nõuded eesmärkidele. Eesmärgid peavad olema:</t>
  </si>
  <si>
    <t>1. Juhitavad - Kui eesmärgi saavutamist ettevõtja ise olulises mahus mõjutada ei saa, ei ole mõistlik sellist eesmärki ka püstitada.</t>
  </si>
  <si>
    <t>2. Realistlikud - Eesmärgi realistlikkuse nõue on seotud eelmisega. Eesmärk peab olema vastavuses turu suuruse ja ressurssidega, millega ettevõtja opereerib, konkurentsi tasemega valdkonnas.</t>
  </si>
  <si>
    <t>3. Defineeritavad - See nõue on vajalik määratlemaks, millal on eesmärk saavutatud.</t>
  </si>
  <si>
    <t>4. Mõõdetavad. Ainult defineeritava ja mõõdetava eesmärgi suunas liikumist on võimalik kontrollida: kas ja millises tempos lähenetakse sihile.</t>
  </si>
  <si>
    <t>5. Liigendatavad - Liigendatavus võimaldab püstitada vahe-eesmärke, parandada ressursikasutust ja korrigeerida senist tegevust, sh muuta tegutsemisviisi, s.t. strateegiat.</t>
  </si>
  <si>
    <r>
      <t xml:space="preserve">Näiteks ettevõtte OÜ Aken pikaajaline eesmärk on </t>
    </r>
    <r>
      <rPr>
        <i/>
        <sz val="11"/>
        <color theme="1"/>
        <rFont val="Calibri"/>
        <family val="2"/>
        <scheme val="minor"/>
      </rPr>
      <t>kasvamine üheks kiiremini arenevaks aknatootjaks Põhjamaades</t>
    </r>
    <r>
      <rPr>
        <sz val="11"/>
        <color theme="1"/>
        <rFont val="Calibri"/>
        <family val="2"/>
        <scheme val="minor"/>
      </rPr>
      <t>.</t>
    </r>
  </si>
  <si>
    <t>Keskmise pikkusega eesmärkide näited:</t>
  </si>
  <si>
    <t>2. Sama aasta 1. oktoobriks eesmärk saavutadatootmismaht 8000 akent kuus ja saada üheks suuremaks aknaid tootvaks ettevõtteks Baltimaades.</t>
  </si>
  <si>
    <r>
      <t>Lühiajaline eesmärk</t>
    </r>
    <r>
      <rPr>
        <sz val="11"/>
        <color theme="1"/>
        <rFont val="Calibri"/>
        <family val="2"/>
        <scheme val="minor"/>
      </rPr>
      <t xml:space="preserve"> on ehitada lõpuni tootmishoone.</t>
    </r>
  </si>
  <si>
    <t>1. Saavutada tootmismaht 6000 akent kuus 1. juuliks 2017</t>
  </si>
  <si>
    <t>Toote/teenuse vajalikkuse põhjendus</t>
  </si>
  <si>
    <t>Turutõrke kirjeldus (kogukonnateenuste puhul)</t>
  </si>
  <si>
    <t>Toote/teenuse hinna määramise alused, võrdlus konkureerivate toodetega</t>
  </si>
  <si>
    <t>müügi ja turundusplaan</t>
  </si>
  <si>
    <t>Personali analüüs</t>
  </si>
  <si>
    <r>
      <t xml:space="preserve">Äriidee </t>
    </r>
    <r>
      <rPr>
        <sz val="11"/>
        <color theme="1"/>
        <rFont val="Calibri"/>
        <family val="2"/>
        <scheme val="minor"/>
      </rPr>
      <t xml:space="preserve">on mõte hakata tegelema mingi teenuse pakkumise või toote tootmisega ning teenida sellega kasumit. </t>
    </r>
    <r>
      <rPr>
        <b/>
        <sz val="11"/>
        <color theme="1"/>
        <rFont val="Calibri"/>
        <family val="2"/>
        <scheme val="minor"/>
      </rPr>
      <t>Äriidee võimalikud komponenendid, mida antud äriplaani osas kirjeldada on:</t>
    </r>
  </si>
  <si>
    <t>Lühiajalised eesmärgid</t>
  </si>
  <si>
    <t>Keskmise pikkusega eesmärgid</t>
  </si>
  <si>
    <t>Pikaajalised eesmärgid</t>
  </si>
  <si>
    <t xml:space="preserve">ÄRIIDEE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</si>
</sst>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charset val="186"/>
      <scheme val="minor"/>
    </font>
    <font>
      <sz val="9"/>
      <color indexed="81"/>
      <name val="Segoe UI"/>
      <family val="2"/>
      <charset val="186"/>
    </font>
    <font>
      <b/>
      <sz val="9"/>
      <color indexed="81"/>
      <name val="Segoe UI"/>
      <family val="2"/>
      <charset val="186"/>
    </font>
    <font>
      <sz val="11"/>
      <color theme="1"/>
      <name val="Arial"/>
      <family val="2"/>
      <charset val="186"/>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0" fillId="0" borderId="0" xfId="0" applyAlignment="1">
      <alignment horizontal="right"/>
    </xf>
    <xf numFmtId="0" fontId="0" fillId="0" borderId="0" xfId="0" applyAlignment="1">
      <alignment horizontal="center"/>
    </xf>
    <xf numFmtId="0" fontId="1" fillId="0" borderId="0" xfId="0" applyFont="1" applyAlignment="1">
      <alignment horizontal="left"/>
    </xf>
    <xf numFmtId="0" fontId="0" fillId="2" borderId="0" xfId="0" applyFill="1" applyAlignment="1">
      <alignment horizontal="center"/>
    </xf>
    <xf numFmtId="0" fontId="0" fillId="2" borderId="0" xfId="0" applyFill="1"/>
    <xf numFmtId="0" fontId="0" fillId="0" borderId="0" xfId="0" applyFill="1" applyAlignment="1">
      <alignment horizontal="center"/>
    </xf>
    <xf numFmtId="0" fontId="0" fillId="0" borderId="0" xfId="0" applyAlignment="1">
      <alignment wrapText="1"/>
    </xf>
    <xf numFmtId="0" fontId="1" fillId="0" borderId="0" xfId="0" applyFont="1" applyAlignment="1">
      <alignment horizontal="left" vertical="top" wrapText="1"/>
    </xf>
    <xf numFmtId="0" fontId="1" fillId="0" borderId="0" xfId="0" applyFont="1" applyAlignment="1">
      <alignment horizontal="center"/>
    </xf>
    <xf numFmtId="3" fontId="0" fillId="0" borderId="0" xfId="0" applyNumberFormat="1"/>
    <xf numFmtId="3" fontId="0" fillId="2" borderId="0" xfId="0" applyNumberFormat="1" applyFill="1"/>
    <xf numFmtId="0" fontId="4" fillId="0" borderId="0" xfId="0" applyFont="1" applyAlignment="1">
      <alignment vertical="center"/>
    </xf>
    <xf numFmtId="0" fontId="4" fillId="0" borderId="0" xfId="0" applyFont="1" applyAlignment="1">
      <alignment vertical="top" wrapText="1"/>
    </xf>
    <xf numFmtId="0" fontId="5"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vertical="top"/>
    </xf>
    <xf numFmtId="0" fontId="1" fillId="0" borderId="1" xfId="0" applyFont="1" applyBorder="1" applyAlignment="1">
      <alignment vertical="top" wrapText="1"/>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cellXfs>
  <cellStyles count="1">
    <cellStyle name="Normaallaa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B18" sqref="B18"/>
    </sheetView>
  </sheetViews>
  <sheetFormatPr defaultRowHeight="15" x14ac:dyDescent="0.25"/>
  <cols>
    <col min="1" max="1" width="29.85546875" customWidth="1"/>
    <col min="2" max="2" width="48.42578125" customWidth="1"/>
  </cols>
  <sheetData>
    <row r="2" spans="1:2" x14ac:dyDescent="0.25">
      <c r="A2" t="s">
        <v>45</v>
      </c>
      <c r="B2" s="8"/>
    </row>
    <row r="3" spans="1:2" x14ac:dyDescent="0.25">
      <c r="A3" t="s">
        <v>50</v>
      </c>
      <c r="B3" s="8"/>
    </row>
    <row r="4" spans="1:2" x14ac:dyDescent="0.25">
      <c r="A4" t="s">
        <v>51</v>
      </c>
      <c r="B4" s="8"/>
    </row>
    <row r="5" spans="1:2" x14ac:dyDescent="0.25">
      <c r="A5" t="s">
        <v>46</v>
      </c>
      <c r="B5" s="8"/>
    </row>
    <row r="6" spans="1:2" x14ac:dyDescent="0.25">
      <c r="A6" t="s">
        <v>52</v>
      </c>
      <c r="B6" s="8"/>
    </row>
    <row r="7" spans="1:2" x14ac:dyDescent="0.25">
      <c r="A7" t="s">
        <v>53</v>
      </c>
      <c r="B7" s="8"/>
    </row>
    <row r="8" spans="1:2" x14ac:dyDescent="0.25">
      <c r="A8" t="s">
        <v>54</v>
      </c>
      <c r="B8" s="8"/>
    </row>
    <row r="9" spans="1:2" x14ac:dyDescent="0.25">
      <c r="A9" t="s">
        <v>55</v>
      </c>
      <c r="B9" s="8"/>
    </row>
    <row r="10" spans="1:2" x14ac:dyDescent="0.25">
      <c r="A10" t="s">
        <v>56</v>
      </c>
      <c r="B10" s="8"/>
    </row>
    <row r="11" spans="1:2" x14ac:dyDescent="0.25">
      <c r="A11" t="s">
        <v>47</v>
      </c>
      <c r="B11" s="8"/>
    </row>
    <row r="12" spans="1:2" x14ac:dyDescent="0.25">
      <c r="A12" t="s">
        <v>48</v>
      </c>
      <c r="B12" s="8"/>
    </row>
    <row r="13" spans="1:2" x14ac:dyDescent="0.25">
      <c r="A13" t="s">
        <v>49</v>
      </c>
      <c r="B13"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5" x14ac:dyDescent="0.25"/>
  <cols>
    <col min="1" max="1" width="112.28515625" customWidth="1"/>
  </cols>
  <sheetData>
    <row r="1" spans="1:1" x14ac:dyDescent="0.25">
      <c r="A1" s="13" t="s">
        <v>60</v>
      </c>
    </row>
    <row r="2" spans="1:1" x14ac:dyDescent="0.25">
      <c r="A2" s="13" t="s">
        <v>57</v>
      </c>
    </row>
    <row r="3" spans="1:1" x14ac:dyDescent="0.25">
      <c r="A3" s="13" t="s">
        <v>58</v>
      </c>
    </row>
    <row r="4" spans="1:1" x14ac:dyDescent="0.25">
      <c r="A4" s="13" t="s">
        <v>59</v>
      </c>
    </row>
    <row r="5" spans="1:1" ht="409.5" customHeight="1" x14ac:dyDescent="0.25">
      <c r="A5" s="14"/>
    </row>
    <row r="6" spans="1:1" x14ac:dyDescent="0.25">
      <c r="A6" s="13"/>
    </row>
    <row r="7" spans="1:1" x14ac:dyDescent="0.25">
      <c r="A7" s="1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37" workbookViewId="0">
      <selection activeCell="A49" sqref="A49"/>
    </sheetView>
  </sheetViews>
  <sheetFormatPr defaultRowHeight="15" x14ac:dyDescent="0.25"/>
  <cols>
    <col min="1" max="1" width="175.42578125" customWidth="1"/>
  </cols>
  <sheetData>
    <row r="1" spans="1:1" x14ac:dyDescent="0.25">
      <c r="A1" s="15" t="s">
        <v>96</v>
      </c>
    </row>
    <row r="2" spans="1:1" x14ac:dyDescent="0.25">
      <c r="A2" s="16"/>
    </row>
    <row r="3" spans="1:1" x14ac:dyDescent="0.25">
      <c r="A3" s="16" t="s">
        <v>61</v>
      </c>
    </row>
    <row r="4" spans="1:1" x14ac:dyDescent="0.25">
      <c r="A4" s="16" t="s">
        <v>62</v>
      </c>
    </row>
    <row r="5" spans="1:1" x14ac:dyDescent="0.25">
      <c r="A5" s="16" t="s">
        <v>63</v>
      </c>
    </row>
    <row r="6" spans="1:1" x14ac:dyDescent="0.25">
      <c r="A6" s="16" t="s">
        <v>64</v>
      </c>
    </row>
    <row r="7" spans="1:1" x14ac:dyDescent="0.25">
      <c r="A7" s="16" t="s">
        <v>65</v>
      </c>
    </row>
    <row r="8" spans="1:1" x14ac:dyDescent="0.25">
      <c r="A8" s="16" t="s">
        <v>66</v>
      </c>
    </row>
    <row r="9" spans="1:1" x14ac:dyDescent="0.25">
      <c r="A9" s="16" t="s">
        <v>67</v>
      </c>
    </row>
    <row r="10" spans="1:1" x14ac:dyDescent="0.25">
      <c r="A10" s="16" t="s">
        <v>68</v>
      </c>
    </row>
    <row r="11" spans="1:1" x14ac:dyDescent="0.25">
      <c r="A11" s="8" t="s">
        <v>100</v>
      </c>
    </row>
    <row r="12" spans="1:1" ht="204" customHeight="1" x14ac:dyDescent="0.25">
      <c r="A12" s="17"/>
    </row>
    <row r="13" spans="1:1" x14ac:dyDescent="0.25">
      <c r="A13" s="8"/>
    </row>
    <row r="14" spans="1:1" ht="30" x14ac:dyDescent="0.25">
      <c r="A14" s="8" t="s">
        <v>69</v>
      </c>
    </row>
    <row r="15" spans="1:1" x14ac:dyDescent="0.25">
      <c r="A15" s="8"/>
    </row>
    <row r="16" spans="1:1" ht="45" x14ac:dyDescent="0.25">
      <c r="A16" s="15" t="s">
        <v>70</v>
      </c>
    </row>
    <row r="17" spans="1:1" x14ac:dyDescent="0.25">
      <c r="A17" s="8"/>
    </row>
    <row r="18" spans="1:1" x14ac:dyDescent="0.25">
      <c r="A18" s="8" t="s">
        <v>71</v>
      </c>
    </row>
    <row r="19" spans="1:1" x14ac:dyDescent="0.25">
      <c r="A19" s="16" t="s">
        <v>72</v>
      </c>
    </row>
    <row r="20" spans="1:1" x14ac:dyDescent="0.25">
      <c r="A20" s="16" t="s">
        <v>73</v>
      </c>
    </row>
    <row r="21" spans="1:1" x14ac:dyDescent="0.25">
      <c r="A21" s="16" t="s">
        <v>74</v>
      </c>
    </row>
    <row r="22" spans="1:1" ht="30" x14ac:dyDescent="0.25">
      <c r="A22" s="8" t="s">
        <v>75</v>
      </c>
    </row>
    <row r="23" spans="1:1" x14ac:dyDescent="0.25">
      <c r="A23" s="8"/>
    </row>
    <row r="24" spans="1:1" x14ac:dyDescent="0.25">
      <c r="A24" s="8" t="s">
        <v>76</v>
      </c>
    </row>
    <row r="25" spans="1:1" x14ac:dyDescent="0.25">
      <c r="A25" s="16"/>
    </row>
    <row r="26" spans="1:1" x14ac:dyDescent="0.25">
      <c r="A26" s="16" t="s">
        <v>77</v>
      </c>
    </row>
    <row r="27" spans="1:1" x14ac:dyDescent="0.25">
      <c r="A27" s="16" t="s">
        <v>78</v>
      </c>
    </row>
    <row r="28" spans="1:1" x14ac:dyDescent="0.25">
      <c r="A28" s="16" t="s">
        <v>79</v>
      </c>
    </row>
    <row r="29" spans="1:1" ht="16.5" customHeight="1" x14ac:dyDescent="0.25">
      <c r="A29" s="8"/>
    </row>
    <row r="30" spans="1:1" x14ac:dyDescent="0.25">
      <c r="A30" s="15" t="s">
        <v>80</v>
      </c>
    </row>
    <row r="31" spans="1:1" x14ac:dyDescent="0.25">
      <c r="A31" s="16"/>
    </row>
    <row r="32" spans="1:1" x14ac:dyDescent="0.25">
      <c r="A32" s="16" t="s">
        <v>81</v>
      </c>
    </row>
    <row r="33" spans="1:1" ht="30" x14ac:dyDescent="0.25">
      <c r="A33" s="16" t="s">
        <v>82</v>
      </c>
    </row>
    <row r="34" spans="1:1" x14ac:dyDescent="0.25">
      <c r="A34" s="16" t="s">
        <v>83</v>
      </c>
    </row>
    <row r="35" spans="1:1" x14ac:dyDescent="0.25">
      <c r="A35" s="16" t="s">
        <v>84</v>
      </c>
    </row>
    <row r="36" spans="1:1" x14ac:dyDescent="0.25">
      <c r="A36" s="16" t="s">
        <v>85</v>
      </c>
    </row>
    <row r="37" spans="1:1" x14ac:dyDescent="0.25">
      <c r="A37" s="8"/>
    </row>
    <row r="38" spans="1:1" x14ac:dyDescent="0.25">
      <c r="A38" s="8" t="s">
        <v>86</v>
      </c>
    </row>
    <row r="39" spans="1:1" x14ac:dyDescent="0.25">
      <c r="A39" s="8"/>
    </row>
    <row r="40" spans="1:1" x14ac:dyDescent="0.25">
      <c r="A40" s="15" t="s">
        <v>87</v>
      </c>
    </row>
    <row r="41" spans="1:1" x14ac:dyDescent="0.25">
      <c r="A41" s="16"/>
    </row>
    <row r="42" spans="1:1" x14ac:dyDescent="0.25">
      <c r="A42" s="16" t="s">
        <v>90</v>
      </c>
    </row>
    <row r="43" spans="1:1" x14ac:dyDescent="0.25">
      <c r="A43" s="16" t="s">
        <v>88</v>
      </c>
    </row>
    <row r="44" spans="1:1" x14ac:dyDescent="0.25">
      <c r="A44" s="8"/>
    </row>
    <row r="45" spans="1:1" x14ac:dyDescent="0.25">
      <c r="A45" s="15" t="s">
        <v>89</v>
      </c>
    </row>
    <row r="46" spans="1:1" x14ac:dyDescent="0.25">
      <c r="A46" s="8"/>
    </row>
    <row r="47" spans="1:1" s="18" customFormat="1" ht="147.75" customHeight="1" x14ac:dyDescent="0.25">
      <c r="A47" s="19" t="s">
        <v>97</v>
      </c>
    </row>
    <row r="48" spans="1:1" ht="150" customHeight="1" x14ac:dyDescent="0.25">
      <c r="A48" s="19" t="s">
        <v>98</v>
      </c>
    </row>
    <row r="49" spans="1:1" ht="149.25" customHeight="1" x14ac:dyDescent="0.25">
      <c r="A49" s="19" t="s">
        <v>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C4" sqref="C4"/>
    </sheetView>
  </sheetViews>
  <sheetFormatPr defaultRowHeight="15" x14ac:dyDescent="0.25"/>
  <cols>
    <col min="1" max="1" width="82.28515625" customWidth="1"/>
    <col min="2" max="2" width="9.7109375" customWidth="1"/>
  </cols>
  <sheetData>
    <row r="1" spans="1:1" ht="132" customHeight="1" x14ac:dyDescent="0.25">
      <c r="A1" s="9" t="s">
        <v>24</v>
      </c>
    </row>
    <row r="2" spans="1:1" ht="123" customHeight="1" x14ac:dyDescent="0.25">
      <c r="A2" s="9" t="s">
        <v>91</v>
      </c>
    </row>
    <row r="3" spans="1:1" ht="127.5" customHeight="1" x14ac:dyDescent="0.25">
      <c r="A3" s="9" t="s">
        <v>25</v>
      </c>
    </row>
    <row r="4" spans="1:1" ht="150.75" customHeight="1" x14ac:dyDescent="0.25">
      <c r="A4" s="9" t="s">
        <v>26</v>
      </c>
    </row>
    <row r="5" spans="1:1" ht="125.25" customHeight="1" x14ac:dyDescent="0.25">
      <c r="A5" s="9" t="s">
        <v>92</v>
      </c>
    </row>
    <row r="6" spans="1:1" ht="146.25" customHeight="1" x14ac:dyDescent="0.25">
      <c r="A6" s="9" t="s">
        <v>44</v>
      </c>
    </row>
    <row r="7" spans="1:1" ht="174" customHeight="1" x14ac:dyDescent="0.25">
      <c r="A7" s="9" t="s">
        <v>93</v>
      </c>
    </row>
    <row r="8" spans="1:1" ht="156" customHeight="1" x14ac:dyDescent="0.25">
      <c r="A8" s="9" t="s">
        <v>94</v>
      </c>
    </row>
    <row r="9" spans="1:1" ht="147.75" customHeight="1" x14ac:dyDescent="0.25">
      <c r="A9" s="9" t="s">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
  <sheetViews>
    <sheetView tabSelected="1" workbookViewId="0">
      <selection activeCell="N9" sqref="N9"/>
    </sheetView>
  </sheetViews>
  <sheetFormatPr defaultRowHeight="15" x14ac:dyDescent="0.25"/>
  <cols>
    <col min="1" max="1" width="41.7109375" customWidth="1"/>
    <col min="2" max="2" width="14.5703125" customWidth="1"/>
    <col min="15" max="15" width="18.42578125" customWidth="1"/>
    <col min="16" max="16" width="17" customWidth="1"/>
    <col min="17" max="17" width="14.85546875" customWidth="1"/>
  </cols>
  <sheetData>
    <row r="1" spans="1:17" x14ac:dyDescent="0.25">
      <c r="B1" s="21" t="s">
        <v>27</v>
      </c>
      <c r="C1" s="22"/>
      <c r="D1" s="22"/>
      <c r="E1" s="22"/>
      <c r="F1" s="22"/>
      <c r="G1" s="22"/>
      <c r="H1" s="22"/>
      <c r="I1" s="22"/>
      <c r="J1" s="22"/>
      <c r="K1" s="22"/>
      <c r="L1" s="22"/>
      <c r="M1" s="22"/>
      <c r="N1" s="22"/>
      <c r="O1" s="10" t="s">
        <v>28</v>
      </c>
      <c r="P1" s="1" t="s">
        <v>29</v>
      </c>
      <c r="Q1" s="1" t="s">
        <v>30</v>
      </c>
    </row>
    <row r="2" spans="1:17" x14ac:dyDescent="0.25">
      <c r="B2" s="3" t="s">
        <v>5</v>
      </c>
      <c r="C2" s="3" t="s">
        <v>6</v>
      </c>
      <c r="D2" s="3" t="s">
        <v>7</v>
      </c>
      <c r="E2" s="3" t="s">
        <v>8</v>
      </c>
      <c r="F2" s="3" t="s">
        <v>9</v>
      </c>
      <c r="G2" s="3" t="s">
        <v>10</v>
      </c>
      <c r="H2" s="3" t="s">
        <v>11</v>
      </c>
      <c r="I2" s="3" t="s">
        <v>12</v>
      </c>
      <c r="J2" s="3" t="s">
        <v>13</v>
      </c>
      <c r="K2" s="3" t="s">
        <v>14</v>
      </c>
      <c r="L2" s="3" t="s">
        <v>15</v>
      </c>
      <c r="M2" s="3" t="s">
        <v>16</v>
      </c>
      <c r="N2" s="3" t="s">
        <v>17</v>
      </c>
    </row>
    <row r="3" spans="1:17" x14ac:dyDescent="0.25">
      <c r="A3" s="1" t="s">
        <v>31</v>
      </c>
      <c r="B3" s="5">
        <f>(B5*B6)+B7+B8+B9+B10</f>
        <v>0</v>
      </c>
      <c r="C3" s="5">
        <f t="shared" ref="C3:M3" si="0">(C5*C6)+C7+C8+C9+C10</f>
        <v>0</v>
      </c>
      <c r="D3" s="5">
        <f>(D5*D6)+D7+D8+D9+D10</f>
        <v>0</v>
      </c>
      <c r="E3" s="5">
        <f>(E5*E6)+E7+E8+E9+E10</f>
        <v>0</v>
      </c>
      <c r="F3" s="5">
        <f t="shared" si="0"/>
        <v>0</v>
      </c>
      <c r="G3" s="5">
        <f t="shared" si="0"/>
        <v>0</v>
      </c>
      <c r="H3" s="5">
        <f t="shared" si="0"/>
        <v>0</v>
      </c>
      <c r="I3" s="5">
        <f t="shared" si="0"/>
        <v>0</v>
      </c>
      <c r="J3" s="5">
        <f t="shared" si="0"/>
        <v>0</v>
      </c>
      <c r="K3" s="5">
        <f t="shared" si="0"/>
        <v>0</v>
      </c>
      <c r="L3" s="5">
        <f t="shared" si="0"/>
        <v>0</v>
      </c>
      <c r="M3" s="5">
        <f t="shared" si="0"/>
        <v>0</v>
      </c>
      <c r="N3" s="5">
        <f>(N5*N6)+N7+N8+N9+N10</f>
        <v>0</v>
      </c>
      <c r="O3" s="5">
        <f>(O5*O6)+O7+O8+O9+O10</f>
        <v>0</v>
      </c>
      <c r="P3" s="5">
        <f>(P5*P6)+P7+P8+P9+P10</f>
        <v>0</v>
      </c>
      <c r="Q3" s="5">
        <f>(Q5*Q6)+Q7+Q8+Q9+Q10</f>
        <v>0</v>
      </c>
    </row>
    <row r="4" spans="1:17" x14ac:dyDescent="0.25">
      <c r="A4" s="1" t="s">
        <v>23</v>
      </c>
      <c r="B4" s="5" t="e">
        <f>(B7+B8+B9+B10)/B5+B6</f>
        <v>#DIV/0!</v>
      </c>
      <c r="C4" s="5" t="e">
        <f>(C7+C8+C9+C10)/C5+C6</f>
        <v>#DIV/0!</v>
      </c>
      <c r="D4" s="5" t="e">
        <f t="shared" ref="D4:M4" si="1">(D7+D8+D9+D10)/D5+D6</f>
        <v>#DIV/0!</v>
      </c>
      <c r="E4" s="5" t="e">
        <f>(E7+E8+E9+E10)/E5+E6</f>
        <v>#DIV/0!</v>
      </c>
      <c r="F4" s="5" t="e">
        <f t="shared" si="1"/>
        <v>#DIV/0!</v>
      </c>
      <c r="G4" s="5" t="e">
        <f t="shared" si="1"/>
        <v>#DIV/0!</v>
      </c>
      <c r="H4" s="5" t="e">
        <f t="shared" si="1"/>
        <v>#DIV/0!</v>
      </c>
      <c r="I4" s="5" t="e">
        <f t="shared" si="1"/>
        <v>#DIV/0!</v>
      </c>
      <c r="J4" s="5" t="e">
        <f t="shared" si="1"/>
        <v>#DIV/0!</v>
      </c>
      <c r="K4" s="5" t="e">
        <f t="shared" si="1"/>
        <v>#DIV/0!</v>
      </c>
      <c r="L4" s="5" t="e">
        <f t="shared" si="1"/>
        <v>#DIV/0!</v>
      </c>
      <c r="M4" s="5" t="e">
        <f t="shared" si="1"/>
        <v>#DIV/0!</v>
      </c>
      <c r="N4" s="5" t="e">
        <f>((N7+N8+N9+N10)+(N6*N5))/N5</f>
        <v>#DIV/0!</v>
      </c>
      <c r="O4" s="5" t="e">
        <f>(O7+O8+O9+O10+O6)/O5</f>
        <v>#DIV/0!</v>
      </c>
      <c r="P4" s="5" t="e">
        <f t="shared" ref="P4" si="2">(P7+P8+P9+P10+P6)/P5</f>
        <v>#DIV/0!</v>
      </c>
      <c r="Q4" s="5" t="e">
        <f t="shared" ref="Q4" si="3">(Q7+Q8+Q9+Q10+Q6)/Q5</f>
        <v>#DIV/0!</v>
      </c>
    </row>
    <row r="5" spans="1:17" x14ac:dyDescent="0.25">
      <c r="A5" s="2" t="s">
        <v>21</v>
      </c>
      <c r="B5" s="3"/>
      <c r="C5" s="20"/>
      <c r="D5" s="20"/>
      <c r="E5" s="20"/>
      <c r="F5" s="20"/>
      <c r="G5" s="20"/>
      <c r="H5" s="20"/>
      <c r="I5" s="20"/>
      <c r="J5" s="20"/>
      <c r="K5" s="20"/>
      <c r="L5" s="20"/>
      <c r="M5" s="20"/>
      <c r="N5" s="5">
        <f t="shared" ref="N5:N13" si="4">SUM(B5:M5)</f>
        <v>0</v>
      </c>
      <c r="O5" s="3"/>
      <c r="P5" s="3"/>
      <c r="Q5" s="3"/>
    </row>
    <row r="6" spans="1:17" x14ac:dyDescent="0.25">
      <c r="A6" s="2" t="s">
        <v>0</v>
      </c>
      <c r="B6" s="3"/>
      <c r="C6" s="20"/>
      <c r="D6" s="20"/>
      <c r="E6" s="20"/>
      <c r="F6" s="20"/>
      <c r="G6" s="20"/>
      <c r="H6" s="20"/>
      <c r="I6" s="20"/>
      <c r="J6" s="20"/>
      <c r="K6" s="20"/>
      <c r="L6" s="20"/>
      <c r="M6" s="20"/>
      <c r="N6" s="3">
        <v>0</v>
      </c>
      <c r="O6" s="7"/>
      <c r="P6" s="7"/>
      <c r="Q6" s="7"/>
    </row>
    <row r="7" spans="1:17" x14ac:dyDescent="0.25">
      <c r="A7" s="2" t="s">
        <v>1</v>
      </c>
      <c r="B7" s="3"/>
      <c r="C7" s="20"/>
      <c r="D7" s="20"/>
      <c r="E7" s="20"/>
      <c r="F7" s="20"/>
      <c r="G7" s="20"/>
      <c r="H7" s="20"/>
      <c r="I7" s="20"/>
      <c r="J7" s="20"/>
      <c r="K7" s="20"/>
      <c r="L7" s="20"/>
      <c r="M7" s="20"/>
      <c r="N7" s="5">
        <f t="shared" si="4"/>
        <v>0</v>
      </c>
      <c r="O7" s="3"/>
      <c r="P7" s="3"/>
      <c r="Q7" s="3"/>
    </row>
    <row r="8" spans="1:17" x14ac:dyDescent="0.25">
      <c r="A8" s="2" t="s">
        <v>2</v>
      </c>
      <c r="B8" s="3"/>
      <c r="C8" s="20"/>
      <c r="D8" s="20"/>
      <c r="E8" s="20"/>
      <c r="F8" s="20"/>
      <c r="G8" s="20"/>
      <c r="H8" s="20"/>
      <c r="I8" s="20"/>
      <c r="J8" s="20"/>
      <c r="K8" s="20"/>
      <c r="L8" s="20"/>
      <c r="M8" s="20"/>
      <c r="N8" s="5">
        <f t="shared" si="4"/>
        <v>0</v>
      </c>
      <c r="O8" s="3"/>
      <c r="P8" s="3"/>
      <c r="Q8" s="3"/>
    </row>
    <row r="9" spans="1:17" x14ac:dyDescent="0.25">
      <c r="A9" s="2" t="s">
        <v>3</v>
      </c>
      <c r="B9" s="3"/>
      <c r="C9" s="20"/>
      <c r="D9" s="20"/>
      <c r="E9" s="20"/>
      <c r="F9" s="20"/>
      <c r="G9" s="20"/>
      <c r="H9" s="20"/>
      <c r="I9" s="20"/>
      <c r="J9" s="20"/>
      <c r="K9" s="20"/>
      <c r="L9" s="20"/>
      <c r="M9" s="20"/>
      <c r="N9" s="5">
        <f t="shared" si="4"/>
        <v>0</v>
      </c>
      <c r="O9" s="3"/>
      <c r="P9" s="3"/>
      <c r="Q9" s="3"/>
    </row>
    <row r="10" spans="1:17" x14ac:dyDescent="0.25">
      <c r="A10" s="2" t="s">
        <v>4</v>
      </c>
      <c r="B10" s="3"/>
      <c r="C10" s="20"/>
      <c r="D10" s="20"/>
      <c r="E10" s="20"/>
      <c r="F10" s="20"/>
      <c r="G10" s="20"/>
      <c r="H10" s="20"/>
      <c r="I10" s="20"/>
      <c r="J10" s="20"/>
      <c r="K10" s="20"/>
      <c r="L10" s="20"/>
      <c r="M10" s="20"/>
      <c r="N10" s="5">
        <f t="shared" si="4"/>
        <v>0</v>
      </c>
      <c r="O10" s="3"/>
      <c r="P10" s="3"/>
      <c r="Q10" s="3"/>
    </row>
    <row r="11" spans="1:17" x14ac:dyDescent="0.25">
      <c r="A11" s="2"/>
      <c r="N11" s="5"/>
    </row>
    <row r="12" spans="1:17" x14ac:dyDescent="0.25">
      <c r="A12" s="4" t="s">
        <v>22</v>
      </c>
      <c r="B12" s="5">
        <f>B13*B14</f>
        <v>0</v>
      </c>
      <c r="C12" s="5">
        <f t="shared" ref="C12:N12" si="5">C13*C14</f>
        <v>0</v>
      </c>
      <c r="D12" s="5">
        <f t="shared" si="5"/>
        <v>0</v>
      </c>
      <c r="E12" s="5">
        <f t="shared" si="5"/>
        <v>0</v>
      </c>
      <c r="F12" s="5">
        <f t="shared" si="5"/>
        <v>0</v>
      </c>
      <c r="G12" s="5">
        <f t="shared" si="5"/>
        <v>0</v>
      </c>
      <c r="H12" s="5">
        <f t="shared" si="5"/>
        <v>0</v>
      </c>
      <c r="I12" s="5">
        <f t="shared" si="5"/>
        <v>0</v>
      </c>
      <c r="J12" s="5">
        <f t="shared" si="5"/>
        <v>0</v>
      </c>
      <c r="K12" s="5">
        <f t="shared" si="5"/>
        <v>0</v>
      </c>
      <c r="L12" s="5">
        <f t="shared" si="5"/>
        <v>0</v>
      </c>
      <c r="M12" s="5">
        <f t="shared" si="5"/>
        <v>0</v>
      </c>
      <c r="N12" s="5">
        <f t="shared" si="5"/>
        <v>0</v>
      </c>
      <c r="O12" s="5">
        <f t="shared" ref="O12" si="6">O13*O14</f>
        <v>0</v>
      </c>
      <c r="P12" s="5">
        <f t="shared" ref="P12" si="7">P13*P14</f>
        <v>0</v>
      </c>
      <c r="Q12" s="5">
        <f t="shared" ref="Q12" si="8">Q13*Q14</f>
        <v>0</v>
      </c>
    </row>
    <row r="13" spans="1:17" x14ac:dyDescent="0.25">
      <c r="A13" s="2" t="s">
        <v>18</v>
      </c>
      <c r="B13" s="3"/>
      <c r="C13" s="3"/>
      <c r="D13" s="3"/>
      <c r="E13" s="3"/>
      <c r="F13" s="3"/>
      <c r="G13" s="3"/>
      <c r="H13" s="3"/>
      <c r="I13" s="3"/>
      <c r="J13" s="3"/>
      <c r="K13" s="3"/>
      <c r="L13" s="3"/>
      <c r="M13" s="3"/>
      <c r="N13" s="5">
        <f t="shared" si="4"/>
        <v>0</v>
      </c>
      <c r="O13" s="3"/>
      <c r="P13" s="3"/>
      <c r="Q13" s="3"/>
    </row>
    <row r="14" spans="1:17" x14ac:dyDescent="0.25">
      <c r="A14" s="2" t="s">
        <v>19</v>
      </c>
      <c r="B14" s="3"/>
      <c r="C14" s="3"/>
      <c r="D14" s="3"/>
      <c r="E14" s="3"/>
      <c r="F14" s="3"/>
      <c r="G14" s="3"/>
      <c r="H14" s="3"/>
      <c r="I14" s="3"/>
      <c r="J14" s="3"/>
      <c r="K14" s="3"/>
      <c r="L14" s="3"/>
      <c r="M14" s="3"/>
      <c r="N14" s="7">
        <f>(B14+C14+D14+E14+F14+G14+H14+I14+J14+K14+L14+M14)/12</f>
        <v>0</v>
      </c>
      <c r="O14" s="3"/>
      <c r="P14" s="3"/>
      <c r="Q14" s="3"/>
    </row>
    <row r="15" spans="1:17" x14ac:dyDescent="0.25">
      <c r="A15" s="2" t="s">
        <v>20</v>
      </c>
      <c r="B15" s="5">
        <f>B5-B13</f>
        <v>0</v>
      </c>
      <c r="C15" s="5">
        <f>B15+C5-C13</f>
        <v>0</v>
      </c>
      <c r="D15" s="5">
        <f>C15+D5-D13</f>
        <v>0</v>
      </c>
      <c r="E15" s="5">
        <f t="shared" ref="E15:N15" si="9">D15+E5-E13</f>
        <v>0</v>
      </c>
      <c r="F15" s="5">
        <f t="shared" si="9"/>
        <v>0</v>
      </c>
      <c r="G15" s="5">
        <f t="shared" si="9"/>
        <v>0</v>
      </c>
      <c r="H15" s="5">
        <f t="shared" si="9"/>
        <v>0</v>
      </c>
      <c r="I15" s="5">
        <f t="shared" si="9"/>
        <v>0</v>
      </c>
      <c r="J15" s="5">
        <f t="shared" si="9"/>
        <v>0</v>
      </c>
      <c r="K15" s="5">
        <f t="shared" si="9"/>
        <v>0</v>
      </c>
      <c r="L15" s="5">
        <f t="shared" si="9"/>
        <v>0</v>
      </c>
      <c r="M15" s="5">
        <f t="shared" si="9"/>
        <v>0</v>
      </c>
      <c r="N15" s="5">
        <f t="shared" si="9"/>
        <v>0</v>
      </c>
    </row>
  </sheetData>
  <mergeCells count="1">
    <mergeCell ref="B1:N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
  <sheetViews>
    <sheetView workbookViewId="0">
      <selection activeCell="C8" sqref="C8"/>
    </sheetView>
  </sheetViews>
  <sheetFormatPr defaultRowHeight="15" x14ac:dyDescent="0.25"/>
  <cols>
    <col min="1" max="1" width="25.28515625" customWidth="1"/>
    <col min="2" max="2" width="12.7109375" customWidth="1"/>
    <col min="15" max="15" width="14.28515625" customWidth="1"/>
    <col min="16" max="16" width="15.28515625" customWidth="1"/>
    <col min="17" max="17" width="16.140625" customWidth="1"/>
  </cols>
  <sheetData>
    <row r="1" spans="1:17" x14ac:dyDescent="0.25">
      <c r="B1" s="21" t="s">
        <v>27</v>
      </c>
      <c r="C1" s="21"/>
      <c r="D1" s="21"/>
      <c r="E1" s="21"/>
      <c r="F1" s="21"/>
      <c r="G1" s="21"/>
      <c r="H1" s="21"/>
      <c r="I1" s="21"/>
      <c r="J1" s="21"/>
      <c r="K1" s="21"/>
      <c r="L1" s="21"/>
      <c r="M1" s="21"/>
      <c r="N1" s="21"/>
      <c r="O1" s="1" t="s">
        <v>28</v>
      </c>
      <c r="P1" s="1" t="s">
        <v>29</v>
      </c>
      <c r="Q1" s="1" t="s">
        <v>30</v>
      </c>
    </row>
    <row r="2" spans="1:17" x14ac:dyDescent="0.25">
      <c r="A2" s="1"/>
      <c r="B2" s="3" t="s">
        <v>5</v>
      </c>
      <c r="C2" s="3" t="s">
        <v>6</v>
      </c>
      <c r="D2" s="3" t="s">
        <v>7</v>
      </c>
      <c r="E2" s="3" t="s">
        <v>8</v>
      </c>
      <c r="F2" s="3" t="s">
        <v>9</v>
      </c>
      <c r="G2" s="3" t="s">
        <v>10</v>
      </c>
      <c r="H2" s="3" t="s">
        <v>11</v>
      </c>
      <c r="I2" s="3" t="s">
        <v>12</v>
      </c>
      <c r="J2" s="3" t="s">
        <v>13</v>
      </c>
      <c r="K2" s="3" t="s">
        <v>14</v>
      </c>
      <c r="L2" s="3" t="s">
        <v>15</v>
      </c>
      <c r="M2" s="3" t="s">
        <v>16</v>
      </c>
      <c r="N2" s="3" t="s">
        <v>17</v>
      </c>
    </row>
    <row r="3" spans="1:17" x14ac:dyDescent="0.25">
      <c r="A3" s="1" t="s">
        <v>33</v>
      </c>
      <c r="B3" s="12">
        <f>B4+B5+B6</f>
        <v>0</v>
      </c>
      <c r="C3" s="12">
        <f>C4+C5+C6</f>
        <v>0</v>
      </c>
      <c r="D3" s="12">
        <f t="shared" ref="D3:M3" si="0">D4+D5+D6</f>
        <v>0</v>
      </c>
      <c r="E3" s="12">
        <f t="shared" si="0"/>
        <v>0</v>
      </c>
      <c r="F3" s="12">
        <f t="shared" si="0"/>
        <v>0</v>
      </c>
      <c r="G3" s="12">
        <f t="shared" si="0"/>
        <v>0</v>
      </c>
      <c r="H3" s="12">
        <f t="shared" si="0"/>
        <v>0</v>
      </c>
      <c r="I3" s="12">
        <f t="shared" si="0"/>
        <v>0</v>
      </c>
      <c r="J3" s="12">
        <f t="shared" si="0"/>
        <v>0</v>
      </c>
      <c r="K3" s="12">
        <f t="shared" si="0"/>
        <v>0</v>
      </c>
      <c r="L3" s="12">
        <f t="shared" si="0"/>
        <v>0</v>
      </c>
      <c r="M3" s="12">
        <f t="shared" si="0"/>
        <v>0</v>
      </c>
      <c r="N3" s="12">
        <f>SUM(B3:M3)</f>
        <v>0</v>
      </c>
      <c r="O3" s="12">
        <f>(O4+O5+O6)</f>
        <v>0</v>
      </c>
      <c r="P3" s="12">
        <f t="shared" ref="P3:Q3" si="1">(P4+P5+P6)</f>
        <v>0</v>
      </c>
      <c r="Q3" s="12">
        <f t="shared" si="1"/>
        <v>0</v>
      </c>
    </row>
    <row r="4" spans="1:17" x14ac:dyDescent="0.25">
      <c r="A4" t="s">
        <v>32</v>
      </c>
      <c r="B4" s="11"/>
    </row>
    <row r="5" spans="1:17" ht="30" x14ac:dyDescent="0.25">
      <c r="A5" s="8" t="s">
        <v>41</v>
      </c>
      <c r="B5" s="6">
        <f>'Toote hind'!B3</f>
        <v>0</v>
      </c>
      <c r="C5" s="6">
        <f>'Toote hind'!C3</f>
        <v>0</v>
      </c>
      <c r="D5" s="6">
        <f>'Toote hind'!D3</f>
        <v>0</v>
      </c>
      <c r="E5" s="6">
        <f>'Toote hind'!E3</f>
        <v>0</v>
      </c>
      <c r="F5" s="6">
        <f>'Toote hind'!F3</f>
        <v>0</v>
      </c>
      <c r="G5" s="6">
        <f>'Toote hind'!G3</f>
        <v>0</v>
      </c>
      <c r="H5" s="6">
        <f>'Toote hind'!H3</f>
        <v>0</v>
      </c>
      <c r="I5" s="6">
        <f>'Toote hind'!I3</f>
        <v>0</v>
      </c>
      <c r="J5" s="6">
        <f>'Toote hind'!J3</f>
        <v>0</v>
      </c>
      <c r="K5" s="6">
        <f>'Toote hind'!K3</f>
        <v>0</v>
      </c>
      <c r="L5" s="6">
        <f>'Toote hind'!L3</f>
        <v>0</v>
      </c>
      <c r="M5" s="6">
        <f>'Toote hind'!M3</f>
        <v>0</v>
      </c>
      <c r="N5" s="6">
        <f>SUM(B5:M5)</f>
        <v>0</v>
      </c>
      <c r="O5" s="6">
        <f>'Toote hind'!O3</f>
        <v>0</v>
      </c>
      <c r="P5" s="6">
        <f>'Toote hind'!P3</f>
        <v>0</v>
      </c>
      <c r="Q5" s="6">
        <f>'Toote hind'!Q3</f>
        <v>0</v>
      </c>
    </row>
    <row r="6" spans="1:17" x14ac:dyDescent="0.25">
      <c r="A6" t="s">
        <v>37</v>
      </c>
      <c r="N6" s="6">
        <f>SUM(B6:M6)</f>
        <v>0</v>
      </c>
    </row>
    <row r="7" spans="1:17" x14ac:dyDescent="0.25">
      <c r="A7" t="s">
        <v>42</v>
      </c>
      <c r="N7" s="6"/>
    </row>
    <row r="8" spans="1:17" x14ac:dyDescent="0.25">
      <c r="A8" s="1" t="s">
        <v>38</v>
      </c>
      <c r="B8" s="6">
        <f>B9+B10+B11+B12</f>
        <v>0</v>
      </c>
      <c r="C8" s="6">
        <f t="shared" ref="C8:N8" si="2">C9+C10+C11+C12</f>
        <v>0</v>
      </c>
      <c r="D8" s="6">
        <f t="shared" si="2"/>
        <v>0</v>
      </c>
      <c r="E8" s="6">
        <f t="shared" si="2"/>
        <v>0</v>
      </c>
      <c r="F8" s="6">
        <f t="shared" si="2"/>
        <v>0</v>
      </c>
      <c r="G8" s="6">
        <f t="shared" si="2"/>
        <v>0</v>
      </c>
      <c r="H8" s="6">
        <f t="shared" si="2"/>
        <v>0</v>
      </c>
      <c r="I8" s="6">
        <f t="shared" si="2"/>
        <v>0</v>
      </c>
      <c r="J8" s="6">
        <f t="shared" si="2"/>
        <v>0</v>
      </c>
      <c r="K8" s="6">
        <f t="shared" si="2"/>
        <v>0</v>
      </c>
      <c r="L8" s="6">
        <f t="shared" si="2"/>
        <v>0</v>
      </c>
      <c r="M8" s="6">
        <f t="shared" si="2"/>
        <v>0</v>
      </c>
      <c r="N8" s="6">
        <f t="shared" si="2"/>
        <v>0</v>
      </c>
      <c r="O8" s="6">
        <f t="shared" ref="O8" si="3">O9+O10+O11+O12</f>
        <v>0</v>
      </c>
      <c r="P8" s="6">
        <f t="shared" ref="P8" si="4">P9+P10+P11+P12</f>
        <v>0</v>
      </c>
      <c r="Q8" s="6">
        <f t="shared" ref="Q8" si="5">Q9+Q10+Q11+Q12</f>
        <v>0</v>
      </c>
    </row>
    <row r="9" spans="1:17" x14ac:dyDescent="0.25">
      <c r="A9" t="s">
        <v>34</v>
      </c>
      <c r="N9" s="6">
        <f>SUM(B9:M9)</f>
        <v>0</v>
      </c>
    </row>
    <row r="10" spans="1:17" x14ac:dyDescent="0.25">
      <c r="A10" t="s">
        <v>36</v>
      </c>
      <c r="N10" s="6">
        <f t="shared" ref="N10:N11" si="6">SUM(B10:M10)</f>
        <v>0</v>
      </c>
    </row>
    <row r="11" spans="1:17" x14ac:dyDescent="0.25">
      <c r="A11" t="s">
        <v>35</v>
      </c>
      <c r="N11" s="6">
        <f t="shared" si="6"/>
        <v>0</v>
      </c>
    </row>
    <row r="12" spans="1:17" x14ac:dyDescent="0.25">
      <c r="A12" t="s">
        <v>22</v>
      </c>
      <c r="B12" s="6">
        <f>'Toote hind'!B12</f>
        <v>0</v>
      </c>
      <c r="C12" s="6">
        <f>'Toote hind'!C12</f>
        <v>0</v>
      </c>
      <c r="D12" s="6">
        <f>'Toote hind'!D12</f>
        <v>0</v>
      </c>
      <c r="E12" s="6">
        <f>'Toote hind'!E12</f>
        <v>0</v>
      </c>
      <c r="F12" s="6">
        <f>'Toote hind'!F12</f>
        <v>0</v>
      </c>
      <c r="G12" s="6">
        <f>'Toote hind'!G12</f>
        <v>0</v>
      </c>
      <c r="H12" s="6">
        <f>'Toote hind'!H12</f>
        <v>0</v>
      </c>
      <c r="I12" s="6">
        <f>'Toote hind'!I12</f>
        <v>0</v>
      </c>
      <c r="J12" s="6">
        <f>'Toote hind'!J12</f>
        <v>0</v>
      </c>
      <c r="K12" s="6">
        <f>'Toote hind'!K12</f>
        <v>0</v>
      </c>
      <c r="L12" s="6">
        <f>'Toote hind'!L12</f>
        <v>0</v>
      </c>
      <c r="M12" s="6">
        <f>'Toote hind'!M12</f>
        <v>0</v>
      </c>
      <c r="N12" s="6">
        <f>SUM(B12:M12)</f>
        <v>0</v>
      </c>
      <c r="O12" s="6">
        <f>'Toote hind'!O12</f>
        <v>0</v>
      </c>
      <c r="P12" s="6">
        <f>'Toote hind'!P12</f>
        <v>0</v>
      </c>
      <c r="Q12" s="6">
        <f>'Toote hind'!Q12</f>
        <v>0</v>
      </c>
    </row>
    <row r="13" spans="1:17" x14ac:dyDescent="0.25">
      <c r="A13" s="1" t="s">
        <v>39</v>
      </c>
      <c r="B13" s="12">
        <f>B8-B3</f>
        <v>0</v>
      </c>
      <c r="C13" s="12">
        <f t="shared" ref="C13:Q13" si="7">C8-C3</f>
        <v>0</v>
      </c>
      <c r="D13" s="12">
        <f t="shared" si="7"/>
        <v>0</v>
      </c>
      <c r="E13" s="12">
        <f t="shared" si="7"/>
        <v>0</v>
      </c>
      <c r="F13" s="12">
        <f t="shared" si="7"/>
        <v>0</v>
      </c>
      <c r="G13" s="12">
        <f t="shared" si="7"/>
        <v>0</v>
      </c>
      <c r="H13" s="12">
        <f t="shared" si="7"/>
        <v>0</v>
      </c>
      <c r="I13" s="12">
        <f t="shared" si="7"/>
        <v>0</v>
      </c>
      <c r="J13" s="12">
        <f t="shared" si="7"/>
        <v>0</v>
      </c>
      <c r="K13" s="12">
        <f t="shared" si="7"/>
        <v>0</v>
      </c>
      <c r="L13" s="12">
        <f t="shared" si="7"/>
        <v>0</v>
      </c>
      <c r="M13" s="12">
        <f t="shared" si="7"/>
        <v>0</v>
      </c>
      <c r="N13" s="12">
        <f t="shared" si="7"/>
        <v>0</v>
      </c>
      <c r="O13" s="12">
        <f t="shared" si="7"/>
        <v>0</v>
      </c>
      <c r="P13" s="12">
        <f t="shared" si="7"/>
        <v>0</v>
      </c>
      <c r="Q13" s="12">
        <f t="shared" si="7"/>
        <v>0</v>
      </c>
    </row>
    <row r="14" spans="1:17" x14ac:dyDescent="0.25">
      <c r="A14" s="1" t="s">
        <v>40</v>
      </c>
      <c r="B14" s="12">
        <f>B13</f>
        <v>0</v>
      </c>
      <c r="C14" s="12">
        <f>B14+C13</f>
        <v>0</v>
      </c>
      <c r="D14" s="12">
        <f>C14+D13</f>
        <v>0</v>
      </c>
      <c r="E14" s="12">
        <f t="shared" ref="E14:M14" si="8">D14+E13</f>
        <v>0</v>
      </c>
      <c r="F14" s="12">
        <f t="shared" si="8"/>
        <v>0</v>
      </c>
      <c r="G14" s="12">
        <f t="shared" si="8"/>
        <v>0</v>
      </c>
      <c r="H14" s="12">
        <f t="shared" si="8"/>
        <v>0</v>
      </c>
      <c r="I14" s="12">
        <f t="shared" si="8"/>
        <v>0</v>
      </c>
      <c r="J14" s="12">
        <f t="shared" si="8"/>
        <v>0</v>
      </c>
      <c r="K14" s="12">
        <f t="shared" si="8"/>
        <v>0</v>
      </c>
      <c r="L14" s="12">
        <f t="shared" si="8"/>
        <v>0</v>
      </c>
      <c r="M14" s="12">
        <f t="shared" si="8"/>
        <v>0</v>
      </c>
      <c r="N14" s="12">
        <f>M14+N13</f>
        <v>0</v>
      </c>
      <c r="O14" s="12">
        <f t="shared" ref="O14" si="9">N14+O13</f>
        <v>0</v>
      </c>
      <c r="P14" s="12">
        <f t="shared" ref="P14" si="10">O14+P13</f>
        <v>0</v>
      </c>
      <c r="Q14" s="12">
        <f t="shared" ref="Q14" si="11">P14+Q13</f>
        <v>0</v>
      </c>
    </row>
    <row r="15" spans="1:17" x14ac:dyDescent="0.25">
      <c r="A15" s="1" t="s">
        <v>43</v>
      </c>
      <c r="B15" s="11">
        <f>B8-B3</f>
        <v>0</v>
      </c>
      <c r="C15" s="11">
        <f>C8-C3+B15</f>
        <v>0</v>
      </c>
      <c r="D15" s="11">
        <f t="shared" ref="D15:Q15" si="12">D8-D3+C15</f>
        <v>0</v>
      </c>
      <c r="E15" s="11">
        <f t="shared" si="12"/>
        <v>0</v>
      </c>
      <c r="F15" s="11">
        <f t="shared" si="12"/>
        <v>0</v>
      </c>
      <c r="G15" s="11">
        <f t="shared" si="12"/>
        <v>0</v>
      </c>
      <c r="H15" s="11">
        <f t="shared" si="12"/>
        <v>0</v>
      </c>
      <c r="I15" s="11">
        <f t="shared" si="12"/>
        <v>0</v>
      </c>
      <c r="J15" s="11">
        <f t="shared" si="12"/>
        <v>0</v>
      </c>
      <c r="K15" s="11">
        <f t="shared" si="12"/>
        <v>0</v>
      </c>
      <c r="L15" s="11">
        <f t="shared" si="12"/>
        <v>0</v>
      </c>
      <c r="M15" s="11">
        <f t="shared" si="12"/>
        <v>0</v>
      </c>
      <c r="N15" s="11">
        <f t="shared" si="12"/>
        <v>0</v>
      </c>
      <c r="O15" s="11">
        <f>O8-O3+N15</f>
        <v>0</v>
      </c>
      <c r="P15" s="11">
        <f t="shared" si="12"/>
        <v>0</v>
      </c>
      <c r="Q15" s="11">
        <f t="shared" si="12"/>
        <v>0</v>
      </c>
    </row>
  </sheetData>
  <mergeCells count="1">
    <mergeCell ref="B1:N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vt:i4>
      </vt:variant>
    </vt:vector>
  </HeadingPairs>
  <TitlesOfParts>
    <vt:vector size="6" baseType="lpstr">
      <vt:lpstr>Ettevõtte andmed</vt:lpstr>
      <vt:lpstr>kokkuvõte</vt:lpstr>
      <vt:lpstr>äriidee ja eesmärgid</vt:lpstr>
      <vt:lpstr>Toote javõi teenuse kirjeldus</vt:lpstr>
      <vt:lpstr>Toote hind</vt:lpstr>
      <vt:lpstr>Kasumiaruanne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2016-03-14T12:20:40Z</dcterms:modified>
</cp:coreProperties>
</file>